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I:\HCD\HEAT\PROCESSES - INTERNAL\Benefit Calculation Spreadsheets\1 - FY25\Effective 10.1.24\"/>
    </mc:Choice>
  </mc:AlternateContent>
  <xr:revisionPtr revIDLastSave="0" documentId="13_ncr:1_{A6DE6629-E00F-4BD9-A333-3FE82DE3FC06}" xr6:coauthVersionLast="47" xr6:coauthVersionMax="47" xr10:uidLastSave="{00000000-0000-0000-0000-000000000000}"/>
  <bookViews>
    <workbookView xWindow="29970" yWindow="1050" windowWidth="25245" windowHeight="14340" xr2:uid="{00000000-000D-0000-FFFF-FFFF00000000}"/>
  </bookViews>
  <sheets>
    <sheet name="Sheet1" sheetId="1" r:id="rId1"/>
  </sheets>
  <definedNames>
    <definedName name="_xlnm.Print_Area" localSheetId="0">Sheet1!$A$1:$D$70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 l="1"/>
  <c r="B10" i="1" l="1"/>
  <c r="B22" i="1" l="1"/>
  <c r="B13" i="1"/>
  <c r="B36" i="1" l="1"/>
</calcChain>
</file>

<file path=xl/sharedStrings.xml><?xml version="1.0" encoding="utf-8"?>
<sst xmlns="http://schemas.openxmlformats.org/spreadsheetml/2006/main" count="56" uniqueCount="48">
  <si>
    <t>Application Number:</t>
  </si>
  <si>
    <t>Name:</t>
  </si>
  <si>
    <t>Total Net Income</t>
  </si>
  <si>
    <t>100% of Poverty</t>
  </si>
  <si>
    <t>Energy Burden (Maximum 25)</t>
  </si>
  <si>
    <t>Mulitiply by 10</t>
  </si>
  <si>
    <t>Convert B10 to whole number</t>
  </si>
  <si>
    <t>Dwelling Standard Energy Cost</t>
  </si>
  <si>
    <t>Household Size</t>
  </si>
  <si>
    <t>Section 1:  Income Formula for Family Poverty Level</t>
  </si>
  <si>
    <t>Family Poverty Level - This formula determines the level of poverty the family is at.  The lower the poverty level the higher the benefit amount in this section.</t>
  </si>
  <si>
    <t>Calculation</t>
  </si>
  <si>
    <t>Description</t>
  </si>
  <si>
    <t>TOTAL INCOME FORMULA</t>
  </si>
  <si>
    <t>Section 2:  Energy Burden</t>
  </si>
  <si>
    <t>Energy Burden can't be more than $250.</t>
  </si>
  <si>
    <t>ENERGY BURDEN AMOUNT</t>
  </si>
  <si>
    <t>Enter $150 if client has propane as primary fuel type</t>
  </si>
  <si>
    <t>Section 3:  Target Group (if applicable)</t>
  </si>
  <si>
    <t>Enter $150 if household has any members in a target group (Child under 6, Disabled, Over 60)</t>
  </si>
  <si>
    <t>TARGET GROUP CREDIT</t>
  </si>
  <si>
    <t>PROPANE CREDIT</t>
  </si>
  <si>
    <t>Section 4:  Propane Benefit (if applicable)</t>
  </si>
  <si>
    <t>House with propane</t>
  </si>
  <si>
    <t>From eREP (if negative net income, enter zero)</t>
  </si>
  <si>
    <t>From Fed Poverty Level table for household size (see table below) (use HH size in eREP) (if zero income no need to enter)</t>
  </si>
  <si>
    <t>Note:  Manually enter data into fields highlighted in blue</t>
  </si>
  <si>
    <t>This is client's percent of poverty.  Ineligible if over 150%.</t>
  </si>
  <si>
    <t>Section 5:  Total HEAT Benefit (B14+B23+B28+B33)</t>
  </si>
  <si>
    <t>Enter App #</t>
  </si>
  <si>
    <t>Enter Name</t>
  </si>
  <si>
    <t>Enter hh size</t>
  </si>
  <si>
    <t>Test</t>
  </si>
  <si>
    <t>B12 - B11</t>
  </si>
  <si>
    <t>B20 times B21 = Energy Burden times 10</t>
  </si>
  <si>
    <r>
      <t>Household Energy Cost (select one):
House Standard:   ______X_______
Apartment Standard:  _</t>
    </r>
    <r>
      <rPr>
        <u/>
        <sz val="11"/>
        <color theme="1"/>
        <rFont val="Calibri"/>
        <family val="2"/>
        <scheme val="minor"/>
      </rPr>
      <t>__         ___</t>
    </r>
    <r>
      <rPr>
        <sz val="11"/>
        <color theme="1"/>
        <rFont val="Calibri"/>
        <family val="2"/>
        <scheme val="minor"/>
      </rPr>
      <t xml:space="preserve">
Dwelling type:  </t>
    </r>
    <r>
      <rPr>
        <u/>
        <sz val="11"/>
        <color theme="1"/>
        <rFont val="Calibri"/>
        <family val="2"/>
        <scheme val="minor"/>
      </rPr>
      <t>Single-Family Home</t>
    </r>
    <r>
      <rPr>
        <sz val="11"/>
        <color theme="1"/>
        <rFont val="Calibri"/>
        <family val="2"/>
        <scheme val="minor"/>
      </rPr>
      <t xml:space="preserve">
Main energy source:  </t>
    </r>
    <r>
      <rPr>
        <u/>
        <sz val="11"/>
        <color theme="1"/>
        <rFont val="Calibri"/>
        <family val="2"/>
        <scheme val="minor"/>
      </rPr>
      <t>Propane</t>
    </r>
  </si>
  <si>
    <t>B8 divided by B9 = Net Income divided by 100% of the poverty amount for household size from Fed Poverty Level Table.  Enter as whole number in B11 below.</t>
  </si>
  <si>
    <t>Divide Energy Cost (B18) by Total Net Income (B8)</t>
  </si>
  <si>
    <t xml:space="preserve">Look in eREP to see main heating source (fuel type) and dwelling type. Look on Energy Cost Table pasted below and enter the number for the dwelling standard energy cost (fuel type and dwelling type) (no need to do if zero income).  </t>
  </si>
  <si>
    <t>MANUALLY ENTER WHOLE NUMBER FROM B10 ABOVE WITHOUT DECIMAL by multiplying by 100. Example: if number is 0.39 enter 39; if number is 0.65 enter 65; or if number is 1.12 enter 112. If zero income enter zero.</t>
  </si>
  <si>
    <t>B18 divided by B8 = Dwelling Standard Energy Cost from Energy Cost Table divided by Net Income. Manually enter as whole number in B20 below.</t>
  </si>
  <si>
    <t>MANUALLY ENTER WHOLE NUMBER FROM B19 ABOVE WITHOUT DECIMAL by multiplying by 100. Example: if number is .13 enter 13; if number is .04 enter 4. Max energy burden is 25.
*** If zero income enter 25. Can't be above 25.</t>
  </si>
  <si>
    <t xml:space="preserve">This spreadsheet uses Federal Poverty Level Numbers effective 3/1/24 (listed below on row 40).  </t>
  </si>
  <si>
    <t>Subtact from 300</t>
  </si>
  <si>
    <t>MAXIMUM:  $850
MINIMUM:  $190</t>
  </si>
  <si>
    <t>Federal Poverty Table effective 3/1/24</t>
  </si>
  <si>
    <t>HEAT Benefit Formula - effective 10/1/24</t>
  </si>
  <si>
    <t>***EXAMPLE OF MAXIMUM BENEFIT AMOUNT: $850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</si>
</sst>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
  </numFmts>
  <fonts count="14" x14ac:knownFonts="1">
    <font>
      <sz val="11"/>
      <color theme="1"/>
      <name val="Calibri"/>
      <family val="2"/>
      <scheme val="minor"/>
    </font>
    <font>
      <b/>
      <sz val="11"/>
      <color theme="1"/>
      <name val="Calibri"/>
      <family val="2"/>
      <scheme val="minor"/>
    </font>
    <font>
      <sz val="10"/>
      <color theme="1"/>
      <name val="Arial"/>
      <family val="2"/>
    </font>
    <font>
      <sz val="11"/>
      <color rgb="FFFF0000"/>
      <name val="Calibri"/>
      <family val="2"/>
      <scheme val="minor"/>
    </font>
    <font>
      <sz val="11"/>
      <color theme="1"/>
      <name val="Calibri"/>
      <family val="2"/>
      <scheme val="minor"/>
    </font>
    <font>
      <b/>
      <sz val="12"/>
      <color theme="1"/>
      <name val="Times New Roman"/>
      <family val="1"/>
    </font>
    <font>
      <sz val="12"/>
      <color theme="1"/>
      <name val="Calibri"/>
      <family val="2"/>
      <scheme val="minor"/>
    </font>
    <font>
      <sz val="11"/>
      <color rgb="FF006100"/>
      <name val="Calibri"/>
      <family val="2"/>
      <scheme val="minor"/>
    </font>
    <font>
      <b/>
      <sz val="11"/>
      <color rgb="FF006100"/>
      <name val="Calibri"/>
      <family val="2"/>
      <scheme val="minor"/>
    </font>
    <font>
      <sz val="11"/>
      <name val="Calibri"/>
      <family val="2"/>
      <scheme val="minor"/>
    </font>
    <font>
      <b/>
      <sz val="11"/>
      <name val="Calibri"/>
      <family val="2"/>
      <scheme val="minor"/>
    </font>
    <font>
      <u/>
      <sz val="11"/>
      <color theme="1"/>
      <name val="Calibri"/>
      <family val="2"/>
      <scheme val="minor"/>
    </font>
    <font>
      <b/>
      <sz val="15"/>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0" tint="-4.9989318521683403E-2"/>
        <bgColor indexed="64"/>
      </patternFill>
    </fill>
    <fill>
      <patternFill patternType="solid">
        <fgColor theme="3"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4" fillId="0" borderId="0" applyFont="0" applyFill="0" applyBorder="0" applyAlignment="0" applyProtection="0"/>
    <xf numFmtId="0" fontId="7" fillId="3" borderId="0" applyNumberFormat="0" applyBorder="0" applyAlignment="0" applyProtection="0"/>
  </cellStyleXfs>
  <cellXfs count="49">
    <xf numFmtId="0" fontId="0" fillId="0" borderId="0" xfId="0"/>
    <xf numFmtId="0" fontId="0" fillId="0" borderId="0" xfId="0" applyAlignment="1">
      <alignment wrapText="1"/>
    </xf>
    <xf numFmtId="0" fontId="5" fillId="0" borderId="1" xfId="0" applyFont="1" applyBorder="1" applyAlignment="1">
      <alignment horizontal="center" wrapText="1"/>
    </xf>
    <xf numFmtId="0" fontId="5" fillId="2" borderId="1" xfId="0" applyFont="1" applyFill="1" applyBorder="1" applyAlignment="1">
      <alignment horizontal="center" wrapText="1"/>
    </xf>
    <xf numFmtId="0" fontId="6" fillId="0" borderId="1" xfId="0" applyFont="1" applyBorder="1" applyAlignment="1">
      <alignment horizontal="center"/>
    </xf>
    <xf numFmtId="0" fontId="0" fillId="0" borderId="0" xfId="0" applyAlignment="1">
      <alignment horizontal="left"/>
    </xf>
    <xf numFmtId="2" fontId="0" fillId="0" borderId="0" xfId="0" applyNumberFormat="1"/>
    <xf numFmtId="0" fontId="0" fillId="0" borderId="0" xfId="0" applyAlignment="1">
      <alignment horizontal="left" wrapText="1"/>
    </xf>
    <xf numFmtId="0" fontId="9" fillId="0" borderId="0" xfId="0" applyFont="1"/>
    <xf numFmtId="0" fontId="9" fillId="0" borderId="0" xfId="0" applyFont="1" applyAlignment="1">
      <alignment wrapText="1"/>
    </xf>
    <xf numFmtId="0" fontId="3" fillId="0" borderId="0" xfId="0" applyFont="1"/>
    <xf numFmtId="0" fontId="0" fillId="0" borderId="1" xfId="0" applyBorder="1"/>
    <xf numFmtId="0" fontId="1" fillId="0" borderId="1" xfId="0" applyFont="1" applyBorder="1" applyAlignment="1">
      <alignment wrapText="1"/>
    </xf>
    <xf numFmtId="0" fontId="10" fillId="0" borderId="0" xfId="0" applyFont="1" applyAlignment="1">
      <alignment wrapText="1"/>
    </xf>
    <xf numFmtId="0" fontId="1" fillId="0" borderId="0" xfId="0" applyFont="1" applyAlignment="1">
      <alignment wrapText="1"/>
    </xf>
    <xf numFmtId="0" fontId="7" fillId="3" borderId="2" xfId="2" applyBorder="1" applyAlignment="1">
      <alignment wrapText="1"/>
    </xf>
    <xf numFmtId="0" fontId="7" fillId="3" borderId="3" xfId="2" applyBorder="1"/>
    <xf numFmtId="0" fontId="7" fillId="3" borderId="4" xfId="2" applyBorder="1" applyAlignment="1">
      <alignment wrapText="1"/>
    </xf>
    <xf numFmtId="0" fontId="0" fillId="0" borderId="5" xfId="0" applyBorder="1" applyAlignment="1">
      <alignment wrapText="1"/>
    </xf>
    <xf numFmtId="0" fontId="0" fillId="0" borderId="6" xfId="0" applyBorder="1"/>
    <xf numFmtId="0" fontId="1" fillId="2" borderId="7" xfId="0" applyFont="1" applyFill="1" applyBorder="1" applyAlignment="1">
      <alignment wrapText="1"/>
    </xf>
    <xf numFmtId="0" fontId="1" fillId="2" borderId="8" xfId="0" applyFont="1" applyFill="1" applyBorder="1"/>
    <xf numFmtId="0" fontId="9" fillId="0" borderId="8" xfId="0" applyFont="1" applyBorder="1"/>
    <xf numFmtId="0" fontId="0" fillId="0" borderId="9" xfId="0" applyBorder="1"/>
    <xf numFmtId="0" fontId="0" fillId="0" borderId="8" xfId="0" applyBorder="1"/>
    <xf numFmtId="0" fontId="8" fillId="3" borderId="2" xfId="2" applyFont="1" applyBorder="1"/>
    <xf numFmtId="0" fontId="10" fillId="2" borderId="7" xfId="0" applyFont="1" applyFill="1" applyBorder="1"/>
    <xf numFmtId="0" fontId="8" fillId="3" borderId="2" xfId="2" applyFont="1" applyBorder="1" applyAlignment="1">
      <alignment wrapText="1"/>
    </xf>
    <xf numFmtId="0" fontId="8" fillId="3" borderId="10" xfId="2" applyFont="1" applyBorder="1" applyAlignment="1">
      <alignment wrapText="1"/>
    </xf>
    <xf numFmtId="0" fontId="1" fillId="2" borderId="11" xfId="0" applyFont="1" applyFill="1" applyBorder="1"/>
    <xf numFmtId="0" fontId="0" fillId="0" borderId="12" xfId="0" applyBorder="1"/>
    <xf numFmtId="0" fontId="12" fillId="4" borderId="0" xfId="0" applyFont="1" applyFill="1"/>
    <xf numFmtId="0" fontId="0" fillId="4" borderId="0" xfId="0" applyFill="1"/>
    <xf numFmtId="0" fontId="2" fillId="0" borderId="0" xfId="0" applyFont="1" applyAlignment="1">
      <alignment vertical="center" wrapText="1"/>
    </xf>
    <xf numFmtId="0" fontId="0" fillId="4" borderId="0" xfId="0" applyFill="1" applyAlignment="1">
      <alignment wrapText="1"/>
    </xf>
    <xf numFmtId="0" fontId="0" fillId="5" borderId="0" xfId="0" applyFill="1"/>
    <xf numFmtId="0" fontId="0" fillId="5" borderId="1" xfId="0" applyFill="1" applyBorder="1"/>
    <xf numFmtId="0" fontId="0" fillId="5" borderId="6" xfId="0" applyFill="1" applyBorder="1" applyAlignment="1">
      <alignment wrapText="1"/>
    </xf>
    <xf numFmtId="0" fontId="1" fillId="5" borderId="8" xfId="0" applyFont="1" applyFill="1" applyBorder="1"/>
    <xf numFmtId="0" fontId="1" fillId="5" borderId="8" xfId="0" applyFont="1" applyFill="1" applyBorder="1" applyAlignment="1">
      <alignment wrapText="1"/>
    </xf>
    <xf numFmtId="0" fontId="2" fillId="5" borderId="0" xfId="0" applyFont="1" applyFill="1" applyAlignment="1">
      <alignment vertical="center" wrapText="1"/>
    </xf>
    <xf numFmtId="0" fontId="0" fillId="5" borderId="0" xfId="0" applyFill="1" applyAlignment="1">
      <alignment horizontal="left"/>
    </xf>
    <xf numFmtId="0" fontId="2" fillId="5" borderId="0" xfId="0" applyFont="1" applyFill="1" applyAlignment="1">
      <alignment horizontal="left" vertical="center" wrapText="1"/>
    </xf>
    <xf numFmtId="0" fontId="13" fillId="5" borderId="0" xfId="0" applyFont="1" applyFill="1" applyAlignment="1">
      <alignment wrapText="1"/>
    </xf>
    <xf numFmtId="0" fontId="9" fillId="0" borderId="11" xfId="0" applyFont="1" applyBorder="1" applyAlignment="1">
      <alignment wrapText="1"/>
    </xf>
    <xf numFmtId="164" fontId="6" fillId="2" borderId="1" xfId="1" applyNumberFormat="1" applyFont="1" applyFill="1" applyBorder="1" applyAlignment="1">
      <alignment horizontal="center"/>
    </xf>
    <xf numFmtId="0" fontId="6" fillId="0" borderId="0" xfId="0" applyFont="1" applyAlignment="1">
      <alignment horizontal="left"/>
    </xf>
    <xf numFmtId="164" fontId="6" fillId="0" borderId="0" xfId="1" applyNumberFormat="1" applyFont="1" applyFill="1" applyBorder="1" applyAlignment="1">
      <alignment horizontal="center"/>
    </xf>
    <xf numFmtId="0" fontId="1" fillId="4" borderId="0" xfId="0" applyFont="1" applyFill="1"/>
  </cellXfs>
  <cellStyles count="3">
    <cellStyle name="Comma" xfId="1" builtinId="3"/>
    <cellStyle name="Good" xfId="2"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57</xdr:row>
      <xdr:rowOff>0</xdr:rowOff>
    </xdr:from>
    <xdr:to>
      <xdr:col>2</xdr:col>
      <xdr:colOff>3228101</xdr:colOff>
      <xdr:row>68</xdr:row>
      <xdr:rowOff>104500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8458200"/>
          <a:ext cx="6990476" cy="2200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73"/>
  <sheetViews>
    <sheetView tabSelected="1" topLeftCell="A39" workbookViewId="0">
      <selection activeCell="D3" sqref="D3"/>
    </sheetView>
  </sheetViews>
  <sheetFormatPr defaultRowHeight="15" x14ac:dyDescent="0.25"/>
  <cols>
    <col min="1" max="1" width="39" style="1" customWidth="1"/>
    <col min="2" max="2" width="17.42578125" bestFit="1" customWidth="1"/>
    <col min="3" max="3" width="92.42578125" bestFit="1" customWidth="1"/>
    <col min="4" max="4" width="76" customWidth="1"/>
    <col min="5" max="5" width="18.5703125" bestFit="1" customWidth="1"/>
    <col min="6" max="6" width="7.5703125" customWidth="1"/>
    <col min="7" max="7" width="16.85546875" customWidth="1"/>
    <col min="8" max="8" width="13.5703125" bestFit="1" customWidth="1"/>
    <col min="9" max="9" width="23.28515625" customWidth="1"/>
  </cols>
  <sheetData>
    <row r="1" spans="1:4" ht="47.25" customHeight="1" x14ac:dyDescent="0.3">
      <c r="A1" s="31" t="s">
        <v>46</v>
      </c>
      <c r="B1" s="32"/>
      <c r="C1" s="48" t="s">
        <v>47</v>
      </c>
      <c r="D1" s="34" t="s">
        <v>42</v>
      </c>
    </row>
    <row r="2" spans="1:4" ht="37.5" x14ac:dyDescent="0.3">
      <c r="A2" s="43" t="s">
        <v>26</v>
      </c>
    </row>
    <row r="3" spans="1:4" x14ac:dyDescent="0.25">
      <c r="A3" s="14" t="s">
        <v>0</v>
      </c>
      <c r="B3" s="40" t="s">
        <v>29</v>
      </c>
      <c r="C3" s="40" t="s">
        <v>23</v>
      </c>
    </row>
    <row r="4" spans="1:4" x14ac:dyDescent="0.25">
      <c r="A4" s="14" t="s">
        <v>1</v>
      </c>
      <c r="B4" s="40" t="s">
        <v>30</v>
      </c>
      <c r="C4" s="40" t="s">
        <v>32</v>
      </c>
      <c r="D4" s="33"/>
    </row>
    <row r="5" spans="1:4" x14ac:dyDescent="0.25">
      <c r="A5" s="14" t="s">
        <v>8</v>
      </c>
      <c r="B5" s="41" t="s">
        <v>31</v>
      </c>
      <c r="C5" s="42">
        <v>1</v>
      </c>
    </row>
    <row r="6" spans="1:4" ht="15.75" thickBot="1" x14ac:dyDescent="0.3"/>
    <row r="7" spans="1:4" ht="30.75" thickTop="1" x14ac:dyDescent="0.25">
      <c r="A7" s="15" t="s">
        <v>9</v>
      </c>
      <c r="B7" s="16" t="s">
        <v>11</v>
      </c>
      <c r="C7" s="16" t="s">
        <v>12</v>
      </c>
      <c r="D7" s="17" t="s">
        <v>10</v>
      </c>
    </row>
    <row r="8" spans="1:4" x14ac:dyDescent="0.25">
      <c r="A8" s="18" t="s">
        <v>2</v>
      </c>
      <c r="B8" s="36">
        <v>0</v>
      </c>
      <c r="C8" s="8" t="s">
        <v>24</v>
      </c>
      <c r="D8" s="19"/>
    </row>
    <row r="9" spans="1:4" ht="30" x14ac:dyDescent="0.25">
      <c r="A9" s="18" t="s">
        <v>3</v>
      </c>
      <c r="B9" s="36">
        <v>1255</v>
      </c>
      <c r="C9" s="9" t="s">
        <v>25</v>
      </c>
      <c r="D9" s="19"/>
    </row>
    <row r="10" spans="1:4" ht="30" x14ac:dyDescent="0.25">
      <c r="A10" s="18"/>
      <c r="B10" s="6">
        <f>B8/B9</f>
        <v>0</v>
      </c>
      <c r="C10" s="9" t="s">
        <v>36</v>
      </c>
      <c r="D10" s="19"/>
    </row>
    <row r="11" spans="1:4" ht="45" x14ac:dyDescent="0.25">
      <c r="A11" s="18" t="s">
        <v>6</v>
      </c>
      <c r="B11" s="36">
        <v>0</v>
      </c>
      <c r="C11" s="13" t="s">
        <v>39</v>
      </c>
      <c r="D11" s="19" t="s">
        <v>27</v>
      </c>
    </row>
    <row r="12" spans="1:4" x14ac:dyDescent="0.25">
      <c r="A12" s="18" t="s">
        <v>43</v>
      </c>
      <c r="B12">
        <v>300</v>
      </c>
    </row>
    <row r="13" spans="1:4" ht="15.75" thickBot="1" x14ac:dyDescent="0.3">
      <c r="A13" s="20" t="s">
        <v>13</v>
      </c>
      <c r="B13" s="21">
        <f>B12-B11</f>
        <v>300</v>
      </c>
      <c r="C13" s="22" t="s">
        <v>33</v>
      </c>
      <c r="D13" s="23"/>
    </row>
    <row r="14" spans="1:4" ht="15.75" thickTop="1" x14ac:dyDescent="0.25">
      <c r="B14" s="1"/>
      <c r="C14" s="1"/>
    </row>
    <row r="15" spans="1:4" x14ac:dyDescent="0.25">
      <c r="B15" s="1"/>
      <c r="C15" s="1"/>
    </row>
    <row r="16" spans="1:4" ht="15.75" thickBot="1" x14ac:dyDescent="0.3">
      <c r="C16" s="10"/>
    </row>
    <row r="17" spans="1:4" ht="15.75" thickTop="1" x14ac:dyDescent="0.25">
      <c r="A17" s="15" t="s">
        <v>14</v>
      </c>
      <c r="B17" s="16" t="s">
        <v>11</v>
      </c>
      <c r="C17" s="16" t="s">
        <v>12</v>
      </c>
      <c r="D17" s="17"/>
    </row>
    <row r="18" spans="1:4" ht="90" x14ac:dyDescent="0.25">
      <c r="A18" s="18" t="s">
        <v>7</v>
      </c>
      <c r="B18" s="35">
        <v>541</v>
      </c>
      <c r="C18" s="9" t="s">
        <v>38</v>
      </c>
      <c r="D18" s="37" t="s">
        <v>35</v>
      </c>
    </row>
    <row r="19" spans="1:4" ht="30" x14ac:dyDescent="0.25">
      <c r="A19" s="18" t="s">
        <v>37</v>
      </c>
      <c r="B19" s="6" t="e">
        <f>B18/B8</f>
        <v>#DIV/0!</v>
      </c>
      <c r="C19" s="9" t="s">
        <v>40</v>
      </c>
      <c r="D19" s="19"/>
    </row>
    <row r="20" spans="1:4" ht="45" x14ac:dyDescent="0.25">
      <c r="A20" s="18" t="s">
        <v>4</v>
      </c>
      <c r="B20" s="35">
        <v>25</v>
      </c>
      <c r="C20" s="13" t="s">
        <v>41</v>
      </c>
      <c r="D20" s="19"/>
    </row>
    <row r="21" spans="1:4" x14ac:dyDescent="0.25">
      <c r="A21" s="18" t="s">
        <v>5</v>
      </c>
      <c r="B21">
        <v>10</v>
      </c>
    </row>
    <row r="22" spans="1:4" ht="15.75" thickBot="1" x14ac:dyDescent="0.3">
      <c r="A22" s="20" t="s">
        <v>16</v>
      </c>
      <c r="B22" s="21">
        <f>B20*B21</f>
        <v>250</v>
      </c>
      <c r="C22" s="24" t="s">
        <v>34</v>
      </c>
      <c r="D22" s="23" t="s">
        <v>15</v>
      </c>
    </row>
    <row r="23" spans="1:4" ht="15.75" thickTop="1" x14ac:dyDescent="0.25">
      <c r="A23"/>
    </row>
    <row r="24" spans="1:4" x14ac:dyDescent="0.25">
      <c r="A24"/>
    </row>
    <row r="25" spans="1:4" ht="15.75" thickBot="1" x14ac:dyDescent="0.3"/>
    <row r="26" spans="1:4" ht="15.75" thickTop="1" x14ac:dyDescent="0.25">
      <c r="A26" s="25" t="s">
        <v>18</v>
      </c>
      <c r="B26" s="16" t="s">
        <v>11</v>
      </c>
      <c r="C26" s="16" t="s">
        <v>12</v>
      </c>
      <c r="D26" s="17"/>
    </row>
    <row r="27" spans="1:4" ht="15.75" thickBot="1" x14ac:dyDescent="0.3">
      <c r="A27" s="26" t="s">
        <v>20</v>
      </c>
      <c r="B27" s="38">
        <v>150</v>
      </c>
      <c r="C27" s="22" t="s">
        <v>19</v>
      </c>
      <c r="D27" s="23"/>
    </row>
    <row r="28" spans="1:4" ht="15.75" thickTop="1" x14ac:dyDescent="0.25">
      <c r="A28" s="8"/>
      <c r="B28" s="8"/>
      <c r="C28" s="8"/>
    </row>
    <row r="29" spans="1:4" x14ac:dyDescent="0.25">
      <c r="A29" s="8"/>
      <c r="B29" s="8"/>
      <c r="C29" s="8"/>
    </row>
    <row r="30" spans="1:4" ht="15.75" thickBot="1" x14ac:dyDescent="0.3">
      <c r="A30" s="8"/>
      <c r="B30" s="8"/>
      <c r="C30" s="8"/>
    </row>
    <row r="31" spans="1:4" ht="15.75" thickTop="1" x14ac:dyDescent="0.25">
      <c r="A31" s="27" t="s">
        <v>22</v>
      </c>
      <c r="B31" s="16" t="s">
        <v>11</v>
      </c>
      <c r="C31" s="16" t="s">
        <v>12</v>
      </c>
      <c r="D31" s="17"/>
    </row>
    <row r="32" spans="1:4" ht="15.75" thickBot="1" x14ac:dyDescent="0.3">
      <c r="A32" s="26" t="s">
        <v>21</v>
      </c>
      <c r="B32" s="39">
        <v>150</v>
      </c>
      <c r="C32" s="22" t="s">
        <v>17</v>
      </c>
      <c r="D32" s="23"/>
    </row>
    <row r="33" spans="1:4" ht="15.75" thickTop="1" x14ac:dyDescent="0.25">
      <c r="A33" s="8"/>
      <c r="B33" s="8"/>
      <c r="C33" s="8"/>
    </row>
    <row r="34" spans="1:4" x14ac:dyDescent="0.25">
      <c r="A34" s="8"/>
      <c r="B34" s="8"/>
      <c r="C34" s="8"/>
    </row>
    <row r="35" spans="1:4" x14ac:dyDescent="0.25">
      <c r="A35" s="8"/>
      <c r="B35" s="8"/>
      <c r="C35" s="8"/>
    </row>
    <row r="36" spans="1:4" ht="30" x14ac:dyDescent="0.25">
      <c r="A36" s="28" t="s">
        <v>28</v>
      </c>
      <c r="B36" s="29">
        <f>B13+B22+B27+B32</f>
        <v>850</v>
      </c>
      <c r="C36" s="44" t="s">
        <v>44</v>
      </c>
      <c r="D36" s="30"/>
    </row>
    <row r="40" spans="1:4" x14ac:dyDescent="0.25">
      <c r="A40" s="12" t="s">
        <v>45</v>
      </c>
      <c r="B40" s="11"/>
    </row>
    <row r="41" spans="1:4" ht="15.75" x14ac:dyDescent="0.25">
      <c r="A41" s="2" t="s">
        <v>8</v>
      </c>
      <c r="B41" s="3" t="s">
        <v>3</v>
      </c>
    </row>
    <row r="42" spans="1:4" ht="15.75" x14ac:dyDescent="0.25">
      <c r="A42" s="4">
        <v>1</v>
      </c>
      <c r="B42" s="45">
        <v>1255</v>
      </c>
      <c r="C42" s="7"/>
    </row>
    <row r="43" spans="1:4" ht="15.75" x14ac:dyDescent="0.25">
      <c r="A43" s="4">
        <v>2</v>
      </c>
      <c r="B43" s="45">
        <v>1704</v>
      </c>
      <c r="C43" s="7"/>
    </row>
    <row r="44" spans="1:4" ht="15.75" x14ac:dyDescent="0.25">
      <c r="A44" s="4">
        <v>3</v>
      </c>
      <c r="B44" s="45">
        <v>2152</v>
      </c>
      <c r="C44" s="7"/>
    </row>
    <row r="45" spans="1:4" ht="15.75" x14ac:dyDescent="0.25">
      <c r="A45" s="4">
        <v>4</v>
      </c>
      <c r="B45" s="45">
        <v>2600</v>
      </c>
      <c r="C45" s="7"/>
    </row>
    <row r="46" spans="1:4" ht="15.75" x14ac:dyDescent="0.25">
      <c r="A46" s="4">
        <v>5</v>
      </c>
      <c r="B46" s="45">
        <v>3049</v>
      </c>
      <c r="C46" s="7"/>
    </row>
    <row r="47" spans="1:4" ht="15.75" x14ac:dyDescent="0.25">
      <c r="A47" s="4">
        <v>6</v>
      </c>
      <c r="B47" s="45">
        <v>3497</v>
      </c>
      <c r="C47" s="7"/>
    </row>
    <row r="48" spans="1:4" ht="15.75" x14ac:dyDescent="0.25">
      <c r="A48" s="4">
        <v>7</v>
      </c>
      <c r="B48" s="45">
        <v>3945</v>
      </c>
      <c r="C48" s="7"/>
    </row>
    <row r="49" spans="1:3" ht="15.75" x14ac:dyDescent="0.25">
      <c r="A49" s="4">
        <v>8</v>
      </c>
      <c r="B49" s="45">
        <v>4394</v>
      </c>
      <c r="C49" s="7"/>
    </row>
    <row r="50" spans="1:3" ht="15.75" x14ac:dyDescent="0.25">
      <c r="A50" s="4">
        <v>9</v>
      </c>
      <c r="B50" s="45">
        <v>4842</v>
      </c>
      <c r="C50" s="7"/>
    </row>
    <row r="51" spans="1:3" ht="15.75" x14ac:dyDescent="0.25">
      <c r="A51" s="4">
        <v>10</v>
      </c>
      <c r="B51" s="45">
        <v>5290</v>
      </c>
      <c r="C51" s="7"/>
    </row>
    <row r="52" spans="1:3" ht="15.75" x14ac:dyDescent="0.25">
      <c r="A52" s="4">
        <v>11</v>
      </c>
      <c r="B52" s="45">
        <v>5739</v>
      </c>
      <c r="C52" s="7"/>
    </row>
    <row r="53" spans="1:3" ht="15.75" x14ac:dyDescent="0.25">
      <c r="A53" s="4">
        <v>12</v>
      </c>
      <c r="B53" s="45">
        <v>6187</v>
      </c>
      <c r="C53" s="7"/>
    </row>
    <row r="54" spans="1:3" ht="15.75" x14ac:dyDescent="0.25">
      <c r="A54" s="4">
        <v>13</v>
      </c>
      <c r="B54" s="45">
        <v>6635</v>
      </c>
      <c r="C54" s="7"/>
    </row>
    <row r="55" spans="1:3" ht="15.75" x14ac:dyDescent="0.25">
      <c r="A55" s="4">
        <v>14</v>
      </c>
      <c r="B55" s="45">
        <v>7084</v>
      </c>
      <c r="C55" s="7"/>
    </row>
    <row r="56" spans="1:3" ht="15.75" x14ac:dyDescent="0.25">
      <c r="A56" s="46"/>
      <c r="B56" s="47"/>
      <c r="C56" s="7"/>
    </row>
    <row r="58" spans="1:3" x14ac:dyDescent="0.25">
      <c r="B58" s="5"/>
    </row>
    <row r="59" spans="1:3" x14ac:dyDescent="0.25">
      <c r="B59" s="5"/>
    </row>
    <row r="60" spans="1:3" x14ac:dyDescent="0.25">
      <c r="B60" s="5"/>
    </row>
    <row r="61" spans="1:3" x14ac:dyDescent="0.25">
      <c r="B61" s="5"/>
    </row>
    <row r="62" spans="1:3" x14ac:dyDescent="0.25">
      <c r="B62" s="5"/>
    </row>
    <row r="63" spans="1:3" x14ac:dyDescent="0.25">
      <c r="B63" s="5"/>
    </row>
    <row r="64" spans="1:3" x14ac:dyDescent="0.25">
      <c r="B64" s="5"/>
    </row>
    <row r="65" spans="2:2" x14ac:dyDescent="0.25">
      <c r="B65" s="5"/>
    </row>
    <row r="66" spans="2:2" x14ac:dyDescent="0.25">
      <c r="B66" s="5"/>
    </row>
    <row r="67" spans="2:2" x14ac:dyDescent="0.25">
      <c r="B67" s="5"/>
    </row>
    <row r="68" spans="2:2" x14ac:dyDescent="0.25">
      <c r="B68" s="5"/>
    </row>
    <row r="69" spans="2:2" x14ac:dyDescent="0.25">
      <c r="B69" s="5"/>
    </row>
    <row r="70" spans="2:2" x14ac:dyDescent="0.25">
      <c r="B70" s="5"/>
    </row>
    <row r="71" spans="2:2" x14ac:dyDescent="0.25">
      <c r="B71" s="5"/>
    </row>
    <row r="72" spans="2:2" x14ac:dyDescent="0.25">
      <c r="B72" s="5"/>
    </row>
    <row r="73" spans="2:2" x14ac:dyDescent="0.25">
      <c r="B73" s="5"/>
    </row>
  </sheetData>
  <printOptions gridLines="1"/>
  <pageMargins left="0.3" right="0.5" top="0.75" bottom="0.75" header="0.3" footer="0.3"/>
  <pageSetup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Kolthoff</dc:creator>
  <cp:lastModifiedBy>Sheri Kerr</cp:lastModifiedBy>
  <cp:lastPrinted>2019-09-23T22:13:46Z</cp:lastPrinted>
  <dcterms:created xsi:type="dcterms:W3CDTF">2018-10-16T19:12:10Z</dcterms:created>
  <dcterms:modified xsi:type="dcterms:W3CDTF">2024-06-19T15:45:39Z</dcterms:modified>
</cp:coreProperties>
</file>